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70" windowWidth="18210" windowHeight="70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9" i="1" l="1"/>
  <c r="F24" i="1"/>
  <c r="F27" i="1"/>
  <c r="F26" i="1"/>
  <c r="F9" i="1"/>
  <c r="F14" i="1"/>
  <c r="F13" i="1"/>
  <c r="F31" i="1" l="1"/>
  <c r="F32" i="1"/>
  <c r="F33" i="1"/>
  <c r="F34" i="1"/>
  <c r="F35" i="1"/>
  <c r="F36" i="1"/>
  <c r="F37" i="1"/>
  <c r="F38" i="1"/>
  <c r="F40" i="1"/>
  <c r="F30" i="1"/>
  <c r="F18" i="1"/>
  <c r="F19" i="1"/>
  <c r="F20" i="1"/>
  <c r="F21" i="1"/>
  <c r="F22" i="1"/>
  <c r="F23" i="1"/>
  <c r="F25" i="1"/>
  <c r="F17" i="1"/>
  <c r="F6" i="1"/>
  <c r="F7" i="1"/>
  <c r="F8" i="1"/>
  <c r="F10" i="1"/>
  <c r="F11" i="1"/>
  <c r="F12" i="1"/>
  <c r="F5" i="1"/>
  <c r="F15" i="1" l="1"/>
  <c r="F28" i="1"/>
  <c r="F41" i="1"/>
  <c r="F42" i="1" l="1"/>
</calcChain>
</file>

<file path=xl/sharedStrings.xml><?xml version="1.0" encoding="utf-8"?>
<sst xmlns="http://schemas.openxmlformats.org/spreadsheetml/2006/main" count="96" uniqueCount="61">
  <si>
    <t>序号</t>
    <phoneticPr fontId="1" type="noConversion"/>
  </si>
  <si>
    <t>项目名称</t>
    <phoneticPr fontId="1" type="noConversion"/>
  </si>
  <si>
    <t>工程量</t>
    <phoneticPr fontId="1" type="noConversion"/>
  </si>
  <si>
    <t>单位</t>
    <phoneticPr fontId="1" type="noConversion"/>
  </si>
  <si>
    <t>备注</t>
    <phoneticPr fontId="1" type="noConversion"/>
  </si>
  <si>
    <t>单价（元）</t>
    <phoneticPr fontId="1" type="noConversion"/>
  </si>
  <si>
    <t>编制日期：2019年11月24日</t>
    <phoneticPr fontId="1" type="noConversion"/>
  </si>
  <si>
    <t>m2</t>
    <phoneticPr fontId="1" type="noConversion"/>
  </si>
  <si>
    <t>合计</t>
    <phoneticPr fontId="1" type="noConversion"/>
  </si>
  <si>
    <t>m2</t>
    <phoneticPr fontId="1" type="noConversion"/>
  </si>
  <si>
    <t>橡胶地面</t>
    <phoneticPr fontId="1" type="noConversion"/>
  </si>
  <si>
    <t>加厚环保地胶</t>
    <phoneticPr fontId="1" type="noConversion"/>
  </si>
  <si>
    <t>一</t>
    <phoneticPr fontId="1" type="noConversion"/>
  </si>
  <si>
    <t>小计</t>
    <phoneticPr fontId="1" type="noConversion"/>
  </si>
  <si>
    <t>二</t>
    <phoneticPr fontId="1" type="noConversion"/>
  </si>
  <si>
    <t>数字展厅部分</t>
    <phoneticPr fontId="1" type="noConversion"/>
  </si>
  <si>
    <t>展墙</t>
    <phoneticPr fontId="1" type="noConversion"/>
  </si>
  <si>
    <t>轻钢龙骨、大芯板底、木制装饰面</t>
    <phoneticPr fontId="1" type="noConversion"/>
  </si>
  <si>
    <t>吸音板墙面</t>
    <phoneticPr fontId="1" type="noConversion"/>
  </si>
  <si>
    <t>木龙骨、大芯板底、吸音板面</t>
    <phoneticPr fontId="1" type="noConversion"/>
  </si>
  <si>
    <t>长卷展示墙</t>
    <phoneticPr fontId="1" type="noConversion"/>
  </si>
  <si>
    <t>数字体验区展柜</t>
    <phoneticPr fontId="1" type="noConversion"/>
  </si>
  <si>
    <t>沙盘展台</t>
    <phoneticPr fontId="1" type="noConversion"/>
  </si>
  <si>
    <t>格栅吊顶</t>
    <phoneticPr fontId="1" type="noConversion"/>
  </si>
  <si>
    <t>声音景观展示厅部分</t>
    <phoneticPr fontId="1" type="noConversion"/>
  </si>
  <si>
    <t>橡胶地面</t>
    <phoneticPr fontId="1" type="noConversion"/>
  </si>
  <si>
    <t>m2</t>
    <phoneticPr fontId="1" type="noConversion"/>
  </si>
  <si>
    <t>木制晒谷架</t>
    <phoneticPr fontId="1" type="noConversion"/>
  </si>
  <si>
    <t>m</t>
    <phoneticPr fontId="1" type="noConversion"/>
  </si>
  <si>
    <t>生态赶圩景观</t>
    <phoneticPr fontId="1" type="noConversion"/>
  </si>
  <si>
    <t>民俗歌舞展墙</t>
    <phoneticPr fontId="1" type="noConversion"/>
  </si>
  <si>
    <t>生态造型吊顶</t>
    <phoneticPr fontId="1" type="noConversion"/>
  </si>
  <si>
    <t>小计</t>
    <phoneticPr fontId="1" type="noConversion"/>
  </si>
  <si>
    <t>音乐体验馆部分</t>
    <phoneticPr fontId="1" type="noConversion"/>
  </si>
  <si>
    <t>橡胶地面</t>
    <phoneticPr fontId="1" type="noConversion"/>
  </si>
  <si>
    <t>展墙</t>
    <phoneticPr fontId="1" type="noConversion"/>
  </si>
  <si>
    <t>乐器制作台</t>
    <phoneticPr fontId="1" type="noConversion"/>
  </si>
  <si>
    <t>生态吊顶</t>
    <phoneticPr fontId="1" type="noConversion"/>
  </si>
  <si>
    <t>隔墙</t>
    <phoneticPr fontId="1" type="noConversion"/>
  </si>
  <si>
    <t>轻钢龙骨、大芯板底、埃特板饰面</t>
    <phoneticPr fontId="1" type="noConversion"/>
  </si>
  <si>
    <t>双层吸音板</t>
    <phoneticPr fontId="1" type="noConversion"/>
  </si>
  <si>
    <t>木龙骨、大芯板底、双层吸音板面</t>
    <phoneticPr fontId="1" type="noConversion"/>
  </si>
  <si>
    <t>木制装饰门</t>
    <phoneticPr fontId="1" type="noConversion"/>
  </si>
  <si>
    <t>配套房装饰</t>
    <phoneticPr fontId="1" type="noConversion"/>
  </si>
  <si>
    <t xml:space="preserve"> 一+二+三+四</t>
    <phoneticPr fontId="1" type="noConversion"/>
  </si>
  <si>
    <t>仿制实景歌台</t>
    <phoneticPr fontId="1" type="noConversion"/>
  </si>
  <si>
    <t>仿制实景戏台</t>
    <phoneticPr fontId="1" type="noConversion"/>
  </si>
  <si>
    <t>合价（元）</t>
    <phoneticPr fontId="1" type="noConversion"/>
  </si>
  <si>
    <t>电气线路</t>
    <phoneticPr fontId="1" type="noConversion"/>
  </si>
  <si>
    <t>m2</t>
    <phoneticPr fontId="1" type="noConversion"/>
  </si>
  <si>
    <t>导览台</t>
    <phoneticPr fontId="1" type="noConversion"/>
  </si>
  <si>
    <t>m</t>
    <phoneticPr fontId="1" type="noConversion"/>
  </si>
  <si>
    <t>情景装饰墙面</t>
    <phoneticPr fontId="1" type="noConversion"/>
  </si>
  <si>
    <t>绿植景观布设</t>
    <phoneticPr fontId="1" type="noConversion"/>
  </si>
  <si>
    <t>m2</t>
    <phoneticPr fontId="1" type="noConversion"/>
  </si>
  <si>
    <t>灯光</t>
    <phoneticPr fontId="1" type="noConversion"/>
  </si>
  <si>
    <t>三</t>
    <phoneticPr fontId="1" type="noConversion"/>
  </si>
  <si>
    <t>文创区展柜</t>
    <phoneticPr fontId="1" type="noConversion"/>
  </si>
  <si>
    <t>广西民族博物馆四楼展厅装修与声音景观建设投资估算</t>
    <phoneticPr fontId="1" type="noConversion"/>
  </si>
  <si>
    <t>广西民族博物馆四楼展厅装修与声音景观建设工程投资估算</t>
  </si>
  <si>
    <t>广西民族博物馆四楼展厅装修与声音景观建设工程投资估算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</si>
</sst>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activeCell="A2" sqref="A2:G2"/>
    </sheetView>
  </sheetViews>
  <sheetFormatPr defaultRowHeight="14" x14ac:dyDescent="0.25"/>
  <cols>
    <col min="1" max="1" width="5.453125" customWidth="1"/>
    <col min="2" max="2" width="19.36328125" customWidth="1"/>
    <col min="3" max="3" width="10.90625" customWidth="1"/>
    <col min="4" max="4" width="8" customWidth="1"/>
    <col min="5" max="5" width="13.26953125" customWidth="1"/>
    <col min="6" max="6" width="18.90625" customWidth="1"/>
    <col min="7" max="7" width="27.7265625" customWidth="1"/>
  </cols>
  <sheetData>
    <row r="1" spans="1:7" ht="58.5" customHeight="1" x14ac:dyDescent="0.25">
      <c r="A1" s="14" t="s">
        <v>60</v>
      </c>
      <c r="B1" s="14"/>
      <c r="C1" s="14"/>
      <c r="D1" s="14"/>
      <c r="E1" s="14"/>
      <c r="F1" s="14"/>
      <c r="G1" s="14"/>
    </row>
    <row r="2" spans="1:7" ht="26.15" customHeight="1" x14ac:dyDescent="0.25">
      <c r="A2" s="15" t="s">
        <v>6</v>
      </c>
      <c r="B2" s="16"/>
      <c r="C2" s="16"/>
      <c r="D2" s="16"/>
      <c r="E2" s="16"/>
      <c r="F2" s="16"/>
      <c r="G2" s="16"/>
    </row>
    <row r="3" spans="1:7" ht="31.5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5</v>
      </c>
      <c r="F3" s="7" t="s">
        <v>47</v>
      </c>
      <c r="G3" s="7" t="s">
        <v>4</v>
      </c>
    </row>
    <row r="4" spans="1:7" ht="31.5" customHeight="1" x14ac:dyDescent="0.25">
      <c r="A4" s="1" t="s">
        <v>12</v>
      </c>
      <c r="B4" s="17" t="s">
        <v>15</v>
      </c>
      <c r="C4" s="18"/>
      <c r="D4" s="18"/>
      <c r="E4" s="19"/>
      <c r="F4" s="6"/>
      <c r="G4" s="9"/>
    </row>
    <row r="5" spans="1:7" ht="30" customHeight="1" x14ac:dyDescent="0.25">
      <c r="A5" s="1">
        <v>1</v>
      </c>
      <c r="B5" s="2" t="s">
        <v>10</v>
      </c>
      <c r="C5" s="3">
        <v>105</v>
      </c>
      <c r="D5" s="3" t="s">
        <v>9</v>
      </c>
      <c r="E5" s="3">
        <v>250</v>
      </c>
      <c r="F5" s="3">
        <f>C5*E5</f>
        <v>26250</v>
      </c>
      <c r="G5" s="9" t="s">
        <v>11</v>
      </c>
    </row>
    <row r="6" spans="1:7" ht="30" customHeight="1" x14ac:dyDescent="0.25">
      <c r="A6" s="1">
        <v>2</v>
      </c>
      <c r="B6" s="2" t="s">
        <v>16</v>
      </c>
      <c r="C6" s="3">
        <v>180</v>
      </c>
      <c r="D6" s="3" t="s">
        <v>9</v>
      </c>
      <c r="E6" s="3">
        <v>380</v>
      </c>
      <c r="F6" s="3">
        <f t="shared" ref="F6:F14" si="0">C6*E6</f>
        <v>68400</v>
      </c>
      <c r="G6" s="8" t="s">
        <v>17</v>
      </c>
    </row>
    <row r="7" spans="1:7" ht="30" customHeight="1" x14ac:dyDescent="0.25">
      <c r="A7" s="1">
        <v>3</v>
      </c>
      <c r="B7" s="2" t="s">
        <v>18</v>
      </c>
      <c r="C7" s="3">
        <v>250</v>
      </c>
      <c r="D7" s="3" t="s">
        <v>9</v>
      </c>
      <c r="E7" s="3">
        <v>290</v>
      </c>
      <c r="F7" s="3">
        <f t="shared" si="0"/>
        <v>72500</v>
      </c>
      <c r="G7" s="9" t="s">
        <v>19</v>
      </c>
    </row>
    <row r="8" spans="1:7" ht="30" customHeight="1" x14ac:dyDescent="0.25">
      <c r="A8" s="1">
        <v>4</v>
      </c>
      <c r="B8" s="2" t="s">
        <v>20</v>
      </c>
      <c r="C8" s="3">
        <v>25</v>
      </c>
      <c r="D8" s="3" t="s">
        <v>7</v>
      </c>
      <c r="E8" s="3">
        <v>480</v>
      </c>
      <c r="F8" s="3">
        <f t="shared" si="0"/>
        <v>12000</v>
      </c>
      <c r="G8" s="8" t="s">
        <v>17</v>
      </c>
    </row>
    <row r="9" spans="1:7" ht="30" customHeight="1" x14ac:dyDescent="0.25">
      <c r="A9" s="1">
        <v>5</v>
      </c>
      <c r="B9" s="2" t="s">
        <v>50</v>
      </c>
      <c r="C9" s="3">
        <v>3</v>
      </c>
      <c r="D9" s="3" t="s">
        <v>51</v>
      </c>
      <c r="E9" s="3">
        <v>850</v>
      </c>
      <c r="F9" s="3">
        <f t="shared" si="0"/>
        <v>2550</v>
      </c>
      <c r="G9" s="8"/>
    </row>
    <row r="10" spans="1:7" ht="30" customHeight="1" x14ac:dyDescent="0.25">
      <c r="A10" s="1">
        <v>6</v>
      </c>
      <c r="B10" s="2" t="s">
        <v>21</v>
      </c>
      <c r="C10" s="3">
        <v>42</v>
      </c>
      <c r="D10" s="3" t="s">
        <v>7</v>
      </c>
      <c r="E10" s="3">
        <v>1200</v>
      </c>
      <c r="F10" s="3">
        <f t="shared" si="0"/>
        <v>50400</v>
      </c>
      <c r="G10" s="4"/>
    </row>
    <row r="11" spans="1:7" ht="30" customHeight="1" x14ac:dyDescent="0.25">
      <c r="A11" s="1">
        <v>7</v>
      </c>
      <c r="B11" s="2" t="s">
        <v>22</v>
      </c>
      <c r="C11" s="3">
        <v>9</v>
      </c>
      <c r="D11" s="3" t="s">
        <v>9</v>
      </c>
      <c r="E11" s="3">
        <v>1500</v>
      </c>
      <c r="F11" s="3">
        <f t="shared" si="0"/>
        <v>13500</v>
      </c>
      <c r="G11" s="4"/>
    </row>
    <row r="12" spans="1:7" ht="30" customHeight="1" x14ac:dyDescent="0.25">
      <c r="A12" s="1">
        <v>8</v>
      </c>
      <c r="B12" s="2" t="s">
        <v>23</v>
      </c>
      <c r="C12" s="3">
        <v>105</v>
      </c>
      <c r="D12" s="3" t="s">
        <v>7</v>
      </c>
      <c r="E12" s="3">
        <v>150</v>
      </c>
      <c r="F12" s="3">
        <f t="shared" si="0"/>
        <v>15750</v>
      </c>
      <c r="G12" s="4"/>
    </row>
    <row r="13" spans="1:7" ht="30" customHeight="1" x14ac:dyDescent="0.25">
      <c r="A13" s="1">
        <v>9</v>
      </c>
      <c r="B13" s="2" t="s">
        <v>48</v>
      </c>
      <c r="C13" s="3">
        <v>105</v>
      </c>
      <c r="D13" s="3" t="s">
        <v>49</v>
      </c>
      <c r="E13" s="3">
        <v>65</v>
      </c>
      <c r="F13" s="3">
        <f t="shared" si="0"/>
        <v>6825</v>
      </c>
      <c r="G13" s="4"/>
    </row>
    <row r="14" spans="1:7" ht="30" customHeight="1" x14ac:dyDescent="0.25">
      <c r="A14" s="1">
        <v>10</v>
      </c>
      <c r="B14" s="2" t="s">
        <v>55</v>
      </c>
      <c r="C14" s="3">
        <v>105</v>
      </c>
      <c r="D14" s="3" t="s">
        <v>9</v>
      </c>
      <c r="E14" s="3">
        <v>120</v>
      </c>
      <c r="F14" s="3">
        <f t="shared" si="0"/>
        <v>12600</v>
      </c>
      <c r="G14" s="4"/>
    </row>
    <row r="15" spans="1:7" ht="30" customHeight="1" x14ac:dyDescent="0.25">
      <c r="A15" s="1"/>
      <c r="B15" s="1" t="s">
        <v>13</v>
      </c>
      <c r="C15" s="23"/>
      <c r="D15" s="24"/>
      <c r="E15" s="25"/>
      <c r="F15" s="6">
        <f>SUM(F5:F14)</f>
        <v>280775</v>
      </c>
      <c r="G15" s="4"/>
    </row>
    <row r="16" spans="1:7" ht="30" customHeight="1" x14ac:dyDescent="0.25">
      <c r="A16" s="1" t="s">
        <v>14</v>
      </c>
      <c r="B16" s="17" t="s">
        <v>24</v>
      </c>
      <c r="C16" s="18"/>
      <c r="D16" s="18"/>
      <c r="E16" s="19"/>
      <c r="F16" s="6"/>
      <c r="G16" s="4"/>
    </row>
    <row r="17" spans="1:7" ht="30" customHeight="1" x14ac:dyDescent="0.25">
      <c r="A17" s="1">
        <v>1</v>
      </c>
      <c r="B17" s="13" t="s">
        <v>25</v>
      </c>
      <c r="C17" s="3">
        <v>150</v>
      </c>
      <c r="D17" s="3" t="s">
        <v>26</v>
      </c>
      <c r="E17" s="3">
        <v>250</v>
      </c>
      <c r="F17" s="3">
        <f>C17*E17</f>
        <v>37500</v>
      </c>
      <c r="G17" s="9" t="s">
        <v>11</v>
      </c>
    </row>
    <row r="18" spans="1:7" ht="30" customHeight="1" x14ac:dyDescent="0.25">
      <c r="A18" s="1">
        <v>2</v>
      </c>
      <c r="B18" s="13" t="s">
        <v>27</v>
      </c>
      <c r="C18" s="3">
        <v>8</v>
      </c>
      <c r="D18" s="3" t="s">
        <v>28</v>
      </c>
      <c r="E18" s="3">
        <v>720</v>
      </c>
      <c r="F18" s="3">
        <f t="shared" ref="F18:F27" si="1">C18*E18</f>
        <v>5760</v>
      </c>
      <c r="G18" s="4"/>
    </row>
    <row r="19" spans="1:7" ht="30" customHeight="1" x14ac:dyDescent="0.25">
      <c r="A19" s="1">
        <v>3</v>
      </c>
      <c r="B19" s="13" t="s">
        <v>45</v>
      </c>
      <c r="C19" s="3">
        <v>25</v>
      </c>
      <c r="D19" s="3" t="s">
        <v>26</v>
      </c>
      <c r="E19" s="3">
        <v>1280</v>
      </c>
      <c r="F19" s="3">
        <f t="shared" si="1"/>
        <v>32000</v>
      </c>
      <c r="G19" s="4"/>
    </row>
    <row r="20" spans="1:7" ht="30" customHeight="1" x14ac:dyDescent="0.25">
      <c r="A20" s="1">
        <v>4</v>
      </c>
      <c r="B20" s="13" t="s">
        <v>46</v>
      </c>
      <c r="C20" s="3">
        <v>18</v>
      </c>
      <c r="D20" s="3" t="s">
        <v>26</v>
      </c>
      <c r="E20" s="3">
        <v>1280</v>
      </c>
      <c r="F20" s="3">
        <f t="shared" si="1"/>
        <v>23040</v>
      </c>
      <c r="G20" s="4"/>
    </row>
    <row r="21" spans="1:7" ht="30" customHeight="1" x14ac:dyDescent="0.25">
      <c r="A21" s="1">
        <v>5</v>
      </c>
      <c r="B21" s="13" t="s">
        <v>29</v>
      </c>
      <c r="C21" s="3">
        <v>36</v>
      </c>
      <c r="D21" s="3" t="s">
        <v>26</v>
      </c>
      <c r="E21" s="3">
        <v>1280</v>
      </c>
      <c r="F21" s="3">
        <f t="shared" si="1"/>
        <v>46080</v>
      </c>
      <c r="G21" s="4"/>
    </row>
    <row r="22" spans="1:7" ht="30" customHeight="1" x14ac:dyDescent="0.25">
      <c r="A22" s="1">
        <v>6</v>
      </c>
      <c r="B22" s="13" t="s">
        <v>30</v>
      </c>
      <c r="C22" s="3">
        <v>35</v>
      </c>
      <c r="D22" s="3" t="s">
        <v>26</v>
      </c>
      <c r="E22" s="3">
        <v>320</v>
      </c>
      <c r="F22" s="3">
        <f t="shared" si="1"/>
        <v>11200</v>
      </c>
      <c r="G22" s="8" t="s">
        <v>17</v>
      </c>
    </row>
    <row r="23" spans="1:7" ht="30" customHeight="1" x14ac:dyDescent="0.25">
      <c r="A23" s="1">
        <v>7</v>
      </c>
      <c r="B23" s="13" t="s">
        <v>31</v>
      </c>
      <c r="C23" s="3">
        <v>150</v>
      </c>
      <c r="D23" s="3" t="s">
        <v>26</v>
      </c>
      <c r="E23" s="3">
        <v>310</v>
      </c>
      <c r="F23" s="3">
        <f t="shared" si="1"/>
        <v>46500</v>
      </c>
      <c r="G23" s="4"/>
    </row>
    <row r="24" spans="1:7" ht="30" customHeight="1" x14ac:dyDescent="0.25">
      <c r="A24" s="1">
        <v>8</v>
      </c>
      <c r="B24" s="13" t="s">
        <v>53</v>
      </c>
      <c r="C24" s="3">
        <v>150</v>
      </c>
      <c r="D24" s="3" t="s">
        <v>54</v>
      </c>
      <c r="E24" s="3">
        <v>150</v>
      </c>
      <c r="F24" s="3">
        <f t="shared" si="1"/>
        <v>22500</v>
      </c>
      <c r="G24" s="4"/>
    </row>
    <row r="25" spans="1:7" ht="30" customHeight="1" x14ac:dyDescent="0.25">
      <c r="A25" s="1">
        <v>9</v>
      </c>
      <c r="B25" s="13" t="s">
        <v>52</v>
      </c>
      <c r="C25" s="3">
        <v>350</v>
      </c>
      <c r="D25" s="3" t="s">
        <v>26</v>
      </c>
      <c r="E25" s="3">
        <v>220</v>
      </c>
      <c r="F25" s="3">
        <f t="shared" si="1"/>
        <v>77000</v>
      </c>
      <c r="G25" s="4"/>
    </row>
    <row r="26" spans="1:7" ht="30" customHeight="1" x14ac:dyDescent="0.25">
      <c r="A26" s="1">
        <v>10</v>
      </c>
      <c r="B26" s="13" t="s">
        <v>48</v>
      </c>
      <c r="C26" s="3">
        <v>150</v>
      </c>
      <c r="D26" s="3" t="s">
        <v>49</v>
      </c>
      <c r="E26" s="3">
        <v>65</v>
      </c>
      <c r="F26" s="3">
        <f t="shared" si="1"/>
        <v>9750</v>
      </c>
      <c r="G26" s="4"/>
    </row>
    <row r="27" spans="1:7" ht="30" customHeight="1" x14ac:dyDescent="0.25">
      <c r="A27" s="1">
        <v>11</v>
      </c>
      <c r="B27" s="13" t="s">
        <v>55</v>
      </c>
      <c r="C27" s="3">
        <v>150</v>
      </c>
      <c r="D27" s="3" t="s">
        <v>9</v>
      </c>
      <c r="E27" s="3">
        <v>120</v>
      </c>
      <c r="F27" s="3">
        <f t="shared" si="1"/>
        <v>18000</v>
      </c>
      <c r="G27" s="4"/>
    </row>
    <row r="28" spans="1:7" ht="30" customHeight="1" x14ac:dyDescent="0.25">
      <c r="A28" s="1"/>
      <c r="B28" s="1" t="s">
        <v>32</v>
      </c>
      <c r="C28" s="23"/>
      <c r="D28" s="24"/>
      <c r="E28" s="25"/>
      <c r="F28" s="6">
        <f>SUM(F17:F27)</f>
        <v>329330</v>
      </c>
      <c r="G28" s="4"/>
    </row>
    <row r="29" spans="1:7" ht="30" customHeight="1" x14ac:dyDescent="0.25">
      <c r="A29" s="1" t="s">
        <v>56</v>
      </c>
      <c r="B29" s="17" t="s">
        <v>33</v>
      </c>
      <c r="C29" s="18"/>
      <c r="D29" s="18"/>
      <c r="E29" s="19"/>
      <c r="F29" s="6"/>
      <c r="G29" s="4"/>
    </row>
    <row r="30" spans="1:7" ht="30" customHeight="1" x14ac:dyDescent="0.25">
      <c r="A30" s="1">
        <v>1</v>
      </c>
      <c r="B30" s="13" t="s">
        <v>34</v>
      </c>
      <c r="C30" s="3">
        <v>150</v>
      </c>
      <c r="D30" s="3" t="s">
        <v>26</v>
      </c>
      <c r="E30" s="3">
        <v>250</v>
      </c>
      <c r="F30" s="3">
        <f>C30*E30</f>
        <v>37500</v>
      </c>
      <c r="G30" s="9" t="s">
        <v>11</v>
      </c>
    </row>
    <row r="31" spans="1:7" ht="30" customHeight="1" x14ac:dyDescent="0.25">
      <c r="A31" s="1">
        <v>2</v>
      </c>
      <c r="B31" s="13" t="s">
        <v>35</v>
      </c>
      <c r="C31" s="3">
        <v>72</v>
      </c>
      <c r="D31" s="3" t="s">
        <v>26</v>
      </c>
      <c r="E31" s="3">
        <v>380</v>
      </c>
      <c r="F31" s="3">
        <f t="shared" ref="F31:F40" si="2">C31*E31</f>
        <v>27360</v>
      </c>
      <c r="G31" s="9" t="s">
        <v>17</v>
      </c>
    </row>
    <row r="32" spans="1:7" ht="30" customHeight="1" x14ac:dyDescent="0.25">
      <c r="A32" s="1">
        <v>3</v>
      </c>
      <c r="B32" s="13" t="s">
        <v>36</v>
      </c>
      <c r="C32" s="3">
        <v>5</v>
      </c>
      <c r="D32" s="3" t="s">
        <v>26</v>
      </c>
      <c r="E32" s="3">
        <v>950</v>
      </c>
      <c r="F32" s="3">
        <f t="shared" si="2"/>
        <v>4750</v>
      </c>
      <c r="G32" s="9"/>
    </row>
    <row r="33" spans="1:7" ht="30" customHeight="1" x14ac:dyDescent="0.25">
      <c r="A33" s="1">
        <v>4</v>
      </c>
      <c r="B33" s="13" t="s">
        <v>57</v>
      </c>
      <c r="C33" s="3">
        <v>45</v>
      </c>
      <c r="D33" s="3" t="s">
        <v>26</v>
      </c>
      <c r="E33" s="3">
        <v>1200</v>
      </c>
      <c r="F33" s="3">
        <f t="shared" si="2"/>
        <v>54000</v>
      </c>
      <c r="G33" s="9"/>
    </row>
    <row r="34" spans="1:7" ht="30" customHeight="1" x14ac:dyDescent="0.25">
      <c r="A34" s="1">
        <v>5</v>
      </c>
      <c r="B34" s="13" t="s">
        <v>37</v>
      </c>
      <c r="C34" s="3">
        <v>150</v>
      </c>
      <c r="D34" s="3" t="s">
        <v>26</v>
      </c>
      <c r="E34" s="3">
        <v>320</v>
      </c>
      <c r="F34" s="3">
        <f t="shared" si="2"/>
        <v>48000</v>
      </c>
      <c r="G34" s="9"/>
    </row>
    <row r="35" spans="1:7" ht="30" customHeight="1" x14ac:dyDescent="0.25">
      <c r="A35" s="1">
        <v>6</v>
      </c>
      <c r="B35" s="13" t="s">
        <v>38</v>
      </c>
      <c r="C35" s="3">
        <v>80</v>
      </c>
      <c r="D35" s="3" t="s">
        <v>26</v>
      </c>
      <c r="E35" s="3">
        <v>250</v>
      </c>
      <c r="F35" s="3">
        <f t="shared" si="2"/>
        <v>20000</v>
      </c>
      <c r="G35" s="9" t="s">
        <v>39</v>
      </c>
    </row>
    <row r="36" spans="1:7" ht="30" customHeight="1" x14ac:dyDescent="0.25">
      <c r="A36" s="1">
        <v>7</v>
      </c>
      <c r="B36" s="13" t="s">
        <v>40</v>
      </c>
      <c r="C36" s="3">
        <v>120</v>
      </c>
      <c r="D36" s="3" t="s">
        <v>26</v>
      </c>
      <c r="E36" s="3">
        <v>320</v>
      </c>
      <c r="F36" s="3">
        <f t="shared" si="2"/>
        <v>38400</v>
      </c>
      <c r="G36" s="9" t="s">
        <v>41</v>
      </c>
    </row>
    <row r="37" spans="1:7" ht="30" customHeight="1" x14ac:dyDescent="0.25">
      <c r="A37" s="1">
        <v>8</v>
      </c>
      <c r="B37" s="13" t="s">
        <v>42</v>
      </c>
      <c r="C37" s="3">
        <v>15</v>
      </c>
      <c r="D37" s="3" t="s">
        <v>26</v>
      </c>
      <c r="E37" s="3">
        <v>680</v>
      </c>
      <c r="F37" s="3">
        <f t="shared" si="2"/>
        <v>10200</v>
      </c>
      <c r="G37" s="4"/>
    </row>
    <row r="38" spans="1:7" ht="30" customHeight="1" x14ac:dyDescent="0.25">
      <c r="A38" s="1">
        <v>9</v>
      </c>
      <c r="B38" s="13" t="s">
        <v>43</v>
      </c>
      <c r="C38" s="3">
        <v>30</v>
      </c>
      <c r="D38" s="3" t="s">
        <v>26</v>
      </c>
      <c r="E38" s="3">
        <v>500</v>
      </c>
      <c r="F38" s="3">
        <f t="shared" si="2"/>
        <v>15000</v>
      </c>
      <c r="G38" s="4"/>
    </row>
    <row r="39" spans="1:7" ht="30" customHeight="1" x14ac:dyDescent="0.25">
      <c r="A39" s="1">
        <v>10</v>
      </c>
      <c r="B39" s="13" t="s">
        <v>48</v>
      </c>
      <c r="C39" s="3">
        <v>150</v>
      </c>
      <c r="D39" s="3" t="s">
        <v>49</v>
      </c>
      <c r="E39" s="3">
        <v>65</v>
      </c>
      <c r="F39" s="3">
        <f t="shared" si="2"/>
        <v>9750</v>
      </c>
      <c r="G39" s="4"/>
    </row>
    <row r="40" spans="1:7" ht="30" customHeight="1" x14ac:dyDescent="0.25">
      <c r="A40" s="1">
        <v>11</v>
      </c>
      <c r="B40" s="13" t="s">
        <v>55</v>
      </c>
      <c r="C40" s="3">
        <v>150</v>
      </c>
      <c r="D40" s="3" t="s">
        <v>26</v>
      </c>
      <c r="E40" s="3">
        <v>120</v>
      </c>
      <c r="F40" s="3">
        <f t="shared" si="2"/>
        <v>18000</v>
      </c>
      <c r="G40" s="4"/>
    </row>
    <row r="41" spans="1:7" ht="30" customHeight="1" x14ac:dyDescent="0.25">
      <c r="A41" s="1"/>
      <c r="B41" s="1" t="s">
        <v>32</v>
      </c>
      <c r="C41" s="23"/>
      <c r="D41" s="24"/>
      <c r="E41" s="25"/>
      <c r="F41" s="6">
        <f>SUM(F30:F40)</f>
        <v>282960</v>
      </c>
      <c r="G41" s="4"/>
    </row>
    <row r="42" spans="1:7" ht="30" customHeight="1" x14ac:dyDescent="0.25">
      <c r="A42" s="10"/>
      <c r="B42" s="11" t="s">
        <v>8</v>
      </c>
      <c r="C42" s="20" t="s">
        <v>44</v>
      </c>
      <c r="D42" s="21"/>
      <c r="E42" s="22"/>
      <c r="F42" s="12">
        <f>F15+F28+F41</f>
        <v>893065</v>
      </c>
      <c r="G42" s="5"/>
    </row>
    <row r="43" spans="1:7" ht="30" customHeight="1" x14ac:dyDescent="0.25"/>
    <row r="44" spans="1:7" ht="30" customHeight="1" x14ac:dyDescent="0.25"/>
    <row r="45" spans="1:7" ht="30" customHeight="1" x14ac:dyDescent="0.25"/>
    <row r="46" spans="1:7" ht="30" customHeight="1" x14ac:dyDescent="0.25"/>
    <row r="47" spans="1:7" ht="30" customHeight="1" x14ac:dyDescent="0.25"/>
    <row r="48" spans="1:7" ht="30" customHeight="1" x14ac:dyDescent="0.25"/>
    <row r="49" ht="30" customHeight="1" x14ac:dyDescent="0.25"/>
    <row r="50" ht="30" customHeight="1" x14ac:dyDescent="0.25"/>
  </sheetData>
  <mergeCells count="9">
    <mergeCell ref="A1:G1"/>
    <mergeCell ref="A2:G2"/>
    <mergeCell ref="B4:E4"/>
    <mergeCell ref="C42:E42"/>
    <mergeCell ref="C15:E15"/>
    <mergeCell ref="B16:E16"/>
    <mergeCell ref="C28:E28"/>
    <mergeCell ref="B29:E29"/>
    <mergeCell ref="C41:E41"/>
  </mergeCells>
  <phoneticPr fontId="1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2019-11-24T05:49:35Z</cp:lastPrinted>
  <dcterms:created xsi:type="dcterms:W3CDTF">2019-01-07T05:18:21Z</dcterms:created>
  <dcterms:modified xsi:type="dcterms:W3CDTF">2019-11-25T02:11:54Z</dcterms:modified>
</cp:coreProperties>
</file>

<file path=docProps/tbak/event.xml><?xml version="1.0" encoding="utf-8"?>
<item tm="2019-11-25 11:03:23">
  <dest>/storage/emulated/0/QQBrowser/editcopyfiles/559053bf814fc62d8ea3b4df54321b8e/广西民族音乐博物馆四楼展厅装修与声音景观建设投资估算.xlsx</dest>
  <backup/>
</item>
</file>

<file path=docProps/tbak/sharedStrings.xml><?xml version="1.0" encoding="utf-8"?>
<sst xmlns="http://schemas.openxmlformats.org/spreadsheetml/2006/main" count="94" uniqueCount="59">
  <si>
    <t>序号</t>
    <phoneticPr fontId="1" type="noConversion"/>
  </si>
  <si>
    <t>项目名称</t>
    <phoneticPr fontId="1" type="noConversion"/>
  </si>
  <si>
    <t>工程量</t>
    <phoneticPr fontId="1" type="noConversion"/>
  </si>
  <si>
    <t>单位</t>
    <phoneticPr fontId="1" type="noConversion"/>
  </si>
  <si>
    <t>备注</t>
    <phoneticPr fontId="1" type="noConversion"/>
  </si>
  <si>
    <t>单价（元）</t>
    <phoneticPr fontId="1" type="noConversion"/>
  </si>
  <si>
    <t>编制日期：2019年11月24日</t>
    <phoneticPr fontId="1" type="noConversion"/>
  </si>
  <si>
    <t>m2</t>
    <phoneticPr fontId="1" type="noConversion"/>
  </si>
  <si>
    <t>合计</t>
    <phoneticPr fontId="1" type="noConversion"/>
  </si>
  <si>
    <t>m2</t>
    <phoneticPr fontId="1" type="noConversion"/>
  </si>
  <si>
    <t>橡胶地面</t>
    <phoneticPr fontId="1" type="noConversion"/>
  </si>
  <si>
    <t>加厚环保地胶</t>
    <phoneticPr fontId="1" type="noConversion"/>
  </si>
  <si>
    <t>一</t>
    <phoneticPr fontId="1" type="noConversion"/>
  </si>
  <si>
    <t>小计</t>
    <phoneticPr fontId="1" type="noConversion"/>
  </si>
  <si>
    <t>二</t>
    <phoneticPr fontId="1" type="noConversion"/>
  </si>
  <si>
    <t>数字展厅部分</t>
    <phoneticPr fontId="1" type="noConversion"/>
  </si>
  <si>
    <t>展墙</t>
    <phoneticPr fontId="1" type="noConversion"/>
  </si>
  <si>
    <t>轻钢龙骨、大芯板底、木制装饰面</t>
    <phoneticPr fontId="1" type="noConversion"/>
  </si>
  <si>
    <t>吸音板墙面</t>
    <phoneticPr fontId="1" type="noConversion"/>
  </si>
  <si>
    <t>木龙骨、大芯板底、吸音板面</t>
    <phoneticPr fontId="1" type="noConversion"/>
  </si>
  <si>
    <t>长卷展示墙</t>
    <phoneticPr fontId="1" type="noConversion"/>
  </si>
  <si>
    <t>数字体验区展柜</t>
    <phoneticPr fontId="1" type="noConversion"/>
  </si>
  <si>
    <t>沙盘展台</t>
    <phoneticPr fontId="1" type="noConversion"/>
  </si>
  <si>
    <t>格栅吊顶</t>
    <phoneticPr fontId="1" type="noConversion"/>
  </si>
  <si>
    <t>声音景观展示厅部分</t>
    <phoneticPr fontId="1" type="noConversion"/>
  </si>
  <si>
    <t>橡胶地面</t>
    <phoneticPr fontId="1" type="noConversion"/>
  </si>
  <si>
    <t>m2</t>
    <phoneticPr fontId="1" type="noConversion"/>
  </si>
  <si>
    <t>木制晒谷架</t>
    <phoneticPr fontId="1" type="noConversion"/>
  </si>
  <si>
    <t>m</t>
    <phoneticPr fontId="1" type="noConversion"/>
  </si>
  <si>
    <t>生态赶圩景观</t>
    <phoneticPr fontId="1" type="noConversion"/>
  </si>
  <si>
    <t>民俗歌舞展墙</t>
    <phoneticPr fontId="1" type="noConversion"/>
  </si>
  <si>
    <t>生态造型吊顶</t>
    <phoneticPr fontId="1" type="noConversion"/>
  </si>
  <si>
    <t>小计</t>
    <phoneticPr fontId="1" type="noConversion"/>
  </si>
  <si>
    <t>音乐体验馆部分</t>
    <phoneticPr fontId="1" type="noConversion"/>
  </si>
  <si>
    <t>橡胶地面</t>
    <phoneticPr fontId="1" type="noConversion"/>
  </si>
  <si>
    <t>展墙</t>
    <phoneticPr fontId="1" type="noConversion"/>
  </si>
  <si>
    <t>乐器制作台</t>
    <phoneticPr fontId="1" type="noConversion"/>
  </si>
  <si>
    <t>生态吊顶</t>
    <phoneticPr fontId="1" type="noConversion"/>
  </si>
  <si>
    <t>隔墙</t>
    <phoneticPr fontId="1" type="noConversion"/>
  </si>
  <si>
    <t>轻钢龙骨、大芯板底、埃特板饰面</t>
    <phoneticPr fontId="1" type="noConversion"/>
  </si>
  <si>
    <t>双层吸音板</t>
    <phoneticPr fontId="1" type="noConversion"/>
  </si>
  <si>
    <t>木龙骨、大芯板底、双层吸音板面</t>
    <phoneticPr fontId="1" type="noConversion"/>
  </si>
  <si>
    <t>木制装饰门</t>
    <phoneticPr fontId="1" type="noConversion"/>
  </si>
  <si>
    <t>配套房装饰</t>
    <phoneticPr fontId="1" type="noConversion"/>
  </si>
  <si>
    <t xml:space="preserve"> 一+二+三+四</t>
    <phoneticPr fontId="1" type="noConversion"/>
  </si>
  <si>
    <t>仿制实景歌台</t>
    <phoneticPr fontId="1" type="noConversion"/>
  </si>
  <si>
    <t>仿制实景戏台</t>
    <phoneticPr fontId="1" type="noConversion"/>
  </si>
  <si>
    <t>合价（元）</t>
    <phoneticPr fontId="1" type="noConversion"/>
  </si>
  <si>
    <t>电气线路</t>
    <phoneticPr fontId="1" type="noConversion"/>
  </si>
  <si>
    <t>m2</t>
    <phoneticPr fontId="1" type="noConversion"/>
  </si>
  <si>
    <t>导览台</t>
    <phoneticPr fontId="1" type="noConversion"/>
  </si>
  <si>
    <t>m</t>
    <phoneticPr fontId="1" type="noConversion"/>
  </si>
  <si>
    <t>情景装饰墙面</t>
    <phoneticPr fontId="1" type="noConversion"/>
  </si>
  <si>
    <t>绿植景观布设</t>
    <phoneticPr fontId="1" type="noConversion"/>
  </si>
  <si>
    <t>m2</t>
    <phoneticPr fontId="1" type="noConversion"/>
  </si>
  <si>
    <t>灯光</t>
    <phoneticPr fontId="1" type="noConversion"/>
  </si>
  <si>
    <t>三</t>
    <phoneticPr fontId="1" type="noConversion"/>
  </si>
  <si>
    <t>文创区展柜</t>
    <phoneticPr fontId="1" type="noConversion"/>
  </si>
  <si>
    <t>广西民族博物馆四楼展厅装修与声音景观建设投资估算</t>
    <phoneticPr fontId="1" type="noConversion"/>
  </si>
</sst>
</file>

<file path=docProps/tbak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activeCell="A2" sqref="A2:G2"/>
    </sheetView>
  </sheetViews>
  <sheetFormatPr defaultRowHeight="14" x14ac:dyDescent="0.25"/>
  <cols>
    <col min="1" max="1" width="5.453125" customWidth="1"/>
    <col min="2" max="2" width="19.36328125" customWidth="1"/>
    <col min="3" max="3" width="10.90625" customWidth="1"/>
    <col min="4" max="4" width="8" customWidth="1"/>
    <col min="5" max="5" width="13.26953125" customWidth="1"/>
    <col min="6" max="6" width="18.90625" customWidth="1"/>
    <col min="7" max="7" width="27.7265625" customWidth="1"/>
  </cols>
  <sheetData>
    <row r="1" spans="1:7" ht="58.5" customHeight="1" x14ac:dyDescent="0.25">
      <c r="A1" s="14" t="s">
        <v>58</v>
      </c>
      <c r="B1" s="14"/>
      <c r="C1" s="14"/>
      <c r="D1" s="14"/>
      <c r="E1" s="14"/>
      <c r="F1" s="14"/>
      <c r="G1" s="14"/>
    </row>
    <row r="2" spans="1:7" ht="26.15" customHeight="1" x14ac:dyDescent="0.25">
      <c r="A2" s="15" t="s">
        <v>6</v>
      </c>
      <c r="B2" s="16"/>
      <c r="C2" s="16"/>
      <c r="D2" s="16"/>
      <c r="E2" s="16"/>
      <c r="F2" s="16"/>
      <c r="G2" s="16"/>
    </row>
    <row r="3" spans="1:7" ht="31.5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5</v>
      </c>
      <c r="F3" s="7" t="s">
        <v>47</v>
      </c>
      <c r="G3" s="7" t="s">
        <v>4</v>
      </c>
    </row>
    <row r="4" spans="1:7" ht="31.5" customHeight="1" x14ac:dyDescent="0.25">
      <c r="A4" s="1" t="s">
        <v>12</v>
      </c>
      <c r="B4" s="17" t="s">
        <v>15</v>
      </c>
      <c r="C4" s="18"/>
      <c r="D4" s="18"/>
      <c r="E4" s="19"/>
      <c r="F4" s="6"/>
      <c r="G4" s="9"/>
    </row>
    <row r="5" spans="1:7" ht="30" customHeight="1" x14ac:dyDescent="0.25">
      <c r="A5" s="1">
        <v>1</v>
      </c>
      <c r="B5" s="2" t="s">
        <v>10</v>
      </c>
      <c r="C5" s="3">
        <v>105</v>
      </c>
      <c r="D5" s="3" t="s">
        <v>9</v>
      </c>
      <c r="E5" s="3">
        <v>250</v>
      </c>
      <c r="F5" s="3">
        <f>C5*E5</f>
        <v>26250</v>
      </c>
      <c r="G5" s="9" t="s">
        <v>11</v>
      </c>
    </row>
    <row r="6" spans="1:7" ht="30" customHeight="1" x14ac:dyDescent="0.25">
      <c r="A6" s="1">
        <v>2</v>
      </c>
      <c r="B6" s="2" t="s">
        <v>16</v>
      </c>
      <c r="C6" s="3">
        <v>180</v>
      </c>
      <c r="D6" s="3" t="s">
        <v>9</v>
      </c>
      <c r="E6" s="3">
        <v>380</v>
      </c>
      <c r="F6" s="3">
        <f t="shared" ref="F6:F14" si="0">C6*E6</f>
        <v>68400</v>
      </c>
      <c r="G6" s="8" t="s">
        <v>17</v>
      </c>
    </row>
    <row r="7" spans="1:7" ht="30" customHeight="1" x14ac:dyDescent="0.25">
      <c r="A7" s="1">
        <v>3</v>
      </c>
      <c r="B7" s="2" t="s">
        <v>18</v>
      </c>
      <c r="C7" s="3">
        <v>250</v>
      </c>
      <c r="D7" s="3" t="s">
        <v>9</v>
      </c>
      <c r="E7" s="3">
        <v>290</v>
      </c>
      <c r="F7" s="3">
        <f t="shared" si="0"/>
        <v>72500</v>
      </c>
      <c r="G7" s="9" t="s">
        <v>19</v>
      </c>
    </row>
    <row r="8" spans="1:7" ht="30" customHeight="1" x14ac:dyDescent="0.25">
      <c r="A8" s="1">
        <v>4</v>
      </c>
      <c r="B8" s="2" t="s">
        <v>20</v>
      </c>
      <c r="C8" s="3">
        <v>25</v>
      </c>
      <c r="D8" s="3" t="s">
        <v>7</v>
      </c>
      <c r="E8" s="3">
        <v>480</v>
      </c>
      <c r="F8" s="3">
        <f t="shared" si="0"/>
        <v>12000</v>
      </c>
      <c r="G8" s="8" t="s">
        <v>17</v>
      </c>
    </row>
    <row r="9" spans="1:7" ht="30" customHeight="1" x14ac:dyDescent="0.25">
      <c r="A9" s="1">
        <v>5</v>
      </c>
      <c r="B9" s="2" t="s">
        <v>50</v>
      </c>
      <c r="C9" s="3">
        <v>3</v>
      </c>
      <c r="D9" s="3" t="s">
        <v>51</v>
      </c>
      <c r="E9" s="3">
        <v>850</v>
      </c>
      <c r="F9" s="3">
        <f t="shared" si="0"/>
        <v>2550</v>
      </c>
      <c r="G9" s="8"/>
    </row>
    <row r="10" spans="1:7" ht="30" customHeight="1" x14ac:dyDescent="0.25">
      <c r="A10" s="1">
        <v>6</v>
      </c>
      <c r="B10" s="2" t="s">
        <v>21</v>
      </c>
      <c r="C10" s="3">
        <v>42</v>
      </c>
      <c r="D10" s="3" t="s">
        <v>7</v>
      </c>
      <c r="E10" s="3">
        <v>1200</v>
      </c>
      <c r="F10" s="3">
        <f t="shared" si="0"/>
        <v>50400</v>
      </c>
      <c r="G10" s="4"/>
    </row>
    <row r="11" spans="1:7" ht="30" customHeight="1" x14ac:dyDescent="0.25">
      <c r="A11" s="1">
        <v>7</v>
      </c>
      <c r="B11" s="2" t="s">
        <v>22</v>
      </c>
      <c r="C11" s="3">
        <v>9</v>
      </c>
      <c r="D11" s="3" t="s">
        <v>9</v>
      </c>
      <c r="E11" s="3">
        <v>1500</v>
      </c>
      <c r="F11" s="3">
        <f t="shared" si="0"/>
        <v>13500</v>
      </c>
      <c r="G11" s="4"/>
    </row>
    <row r="12" spans="1:7" ht="30" customHeight="1" x14ac:dyDescent="0.25">
      <c r="A12" s="1">
        <v>8</v>
      </c>
      <c r="B12" s="2" t="s">
        <v>23</v>
      </c>
      <c r="C12" s="3">
        <v>105</v>
      </c>
      <c r="D12" s="3" t="s">
        <v>7</v>
      </c>
      <c r="E12" s="3">
        <v>150</v>
      </c>
      <c r="F12" s="3">
        <f t="shared" si="0"/>
        <v>15750</v>
      </c>
      <c r="G12" s="4"/>
    </row>
    <row r="13" spans="1:7" ht="30" customHeight="1" x14ac:dyDescent="0.25">
      <c r="A13" s="1">
        <v>9</v>
      </c>
      <c r="B13" s="2" t="s">
        <v>48</v>
      </c>
      <c r="C13" s="3">
        <v>105</v>
      </c>
      <c r="D13" s="3" t="s">
        <v>49</v>
      </c>
      <c r="E13" s="3">
        <v>65</v>
      </c>
      <c r="F13" s="3">
        <f t="shared" si="0"/>
        <v>6825</v>
      </c>
      <c r="G13" s="4"/>
    </row>
    <row r="14" spans="1:7" ht="30" customHeight="1" x14ac:dyDescent="0.25">
      <c r="A14" s="1">
        <v>10</v>
      </c>
      <c r="B14" s="2" t="s">
        <v>55</v>
      </c>
      <c r="C14" s="3">
        <v>105</v>
      </c>
      <c r="D14" s="3" t="s">
        <v>9</v>
      </c>
      <c r="E14" s="3">
        <v>120</v>
      </c>
      <c r="F14" s="3">
        <f t="shared" si="0"/>
        <v>12600</v>
      </c>
      <c r="G14" s="4"/>
    </row>
    <row r="15" spans="1:7" ht="30" customHeight="1" x14ac:dyDescent="0.25">
      <c r="A15" s="1"/>
      <c r="B15" s="1" t="s">
        <v>13</v>
      </c>
      <c r="C15" s="23"/>
      <c r="D15" s="24"/>
      <c r="E15" s="25"/>
      <c r="F15" s="6">
        <f>SUM(F5:F14)</f>
        <v>280775</v>
      </c>
      <c r="G15" s="4"/>
    </row>
    <row r="16" spans="1:7" ht="30" customHeight="1" x14ac:dyDescent="0.25">
      <c r="A16" s="1" t="s">
        <v>14</v>
      </c>
      <c r="B16" s="17" t="s">
        <v>24</v>
      </c>
      <c r="C16" s="18"/>
      <c r="D16" s="18"/>
      <c r="E16" s="19"/>
      <c r="F16" s="6"/>
      <c r="G16" s="4"/>
    </row>
    <row r="17" spans="1:7" ht="30" customHeight="1" x14ac:dyDescent="0.25">
      <c r="A17" s="1">
        <v>1</v>
      </c>
      <c r="B17" s="13" t="s">
        <v>25</v>
      </c>
      <c r="C17" s="3">
        <v>150</v>
      </c>
      <c r="D17" s="3" t="s">
        <v>26</v>
      </c>
      <c r="E17" s="3">
        <v>250</v>
      </c>
      <c r="F17" s="3">
        <f>C17*E17</f>
        <v>37500</v>
      </c>
      <c r="G17" s="9" t="s">
        <v>11</v>
      </c>
    </row>
    <row r="18" spans="1:7" ht="30" customHeight="1" x14ac:dyDescent="0.25">
      <c r="A18" s="1">
        <v>2</v>
      </c>
      <c r="B18" s="13" t="s">
        <v>27</v>
      </c>
      <c r="C18" s="3">
        <v>8</v>
      </c>
      <c r="D18" s="3" t="s">
        <v>28</v>
      </c>
      <c r="E18" s="3">
        <v>720</v>
      </c>
      <c r="F18" s="3">
        <f t="shared" ref="F18:F27" si="1">C18*E18</f>
        <v>5760</v>
      </c>
      <c r="G18" s="4"/>
    </row>
    <row r="19" spans="1:7" ht="30" customHeight="1" x14ac:dyDescent="0.25">
      <c r="A19" s="1">
        <v>3</v>
      </c>
      <c r="B19" s="13" t="s">
        <v>45</v>
      </c>
      <c r="C19" s="3">
        <v>25</v>
      </c>
      <c r="D19" s="3" t="s">
        <v>26</v>
      </c>
      <c r="E19" s="3">
        <v>1280</v>
      </c>
      <c r="F19" s="3">
        <f t="shared" si="1"/>
        <v>32000</v>
      </c>
      <c r="G19" s="4"/>
    </row>
    <row r="20" spans="1:7" ht="30" customHeight="1" x14ac:dyDescent="0.25">
      <c r="A20" s="1">
        <v>4</v>
      </c>
      <c r="B20" s="13" t="s">
        <v>46</v>
      </c>
      <c r="C20" s="3">
        <v>18</v>
      </c>
      <c r="D20" s="3" t="s">
        <v>26</v>
      </c>
      <c r="E20" s="3">
        <v>1280</v>
      </c>
      <c r="F20" s="3">
        <f t="shared" si="1"/>
        <v>23040</v>
      </c>
      <c r="G20" s="4"/>
    </row>
    <row r="21" spans="1:7" ht="30" customHeight="1" x14ac:dyDescent="0.25">
      <c r="A21" s="1">
        <v>5</v>
      </c>
      <c r="B21" s="13" t="s">
        <v>29</v>
      </c>
      <c r="C21" s="3">
        <v>36</v>
      </c>
      <c r="D21" s="3" t="s">
        <v>26</v>
      </c>
      <c r="E21" s="3">
        <v>1280</v>
      </c>
      <c r="F21" s="3">
        <f t="shared" si="1"/>
        <v>46080</v>
      </c>
      <c r="G21" s="4"/>
    </row>
    <row r="22" spans="1:7" ht="30" customHeight="1" x14ac:dyDescent="0.25">
      <c r="A22" s="1">
        <v>6</v>
      </c>
      <c r="B22" s="13" t="s">
        <v>30</v>
      </c>
      <c r="C22" s="3">
        <v>35</v>
      </c>
      <c r="D22" s="3" t="s">
        <v>26</v>
      </c>
      <c r="E22" s="3">
        <v>320</v>
      </c>
      <c r="F22" s="3">
        <f t="shared" si="1"/>
        <v>11200</v>
      </c>
      <c r="G22" s="8" t="s">
        <v>17</v>
      </c>
    </row>
    <row r="23" spans="1:7" ht="30" customHeight="1" x14ac:dyDescent="0.25">
      <c r="A23" s="1">
        <v>7</v>
      </c>
      <c r="B23" s="13" t="s">
        <v>31</v>
      </c>
      <c r="C23" s="3">
        <v>150</v>
      </c>
      <c r="D23" s="3" t="s">
        <v>26</v>
      </c>
      <c r="E23" s="3">
        <v>310</v>
      </c>
      <c r="F23" s="3">
        <f t="shared" si="1"/>
        <v>46500</v>
      </c>
      <c r="G23" s="4"/>
    </row>
    <row r="24" spans="1:7" ht="30" customHeight="1" x14ac:dyDescent="0.25">
      <c r="A24" s="1">
        <v>8</v>
      </c>
      <c r="B24" s="13" t="s">
        <v>53</v>
      </c>
      <c r="C24" s="3">
        <v>150</v>
      </c>
      <c r="D24" s="3" t="s">
        <v>54</v>
      </c>
      <c r="E24" s="3">
        <v>150</v>
      </c>
      <c r="F24" s="3">
        <f t="shared" si="1"/>
        <v>22500</v>
      </c>
      <c r="G24" s="4"/>
    </row>
    <row r="25" spans="1:7" ht="30" customHeight="1" x14ac:dyDescent="0.25">
      <c r="A25" s="1">
        <v>9</v>
      </c>
      <c r="B25" s="13" t="s">
        <v>52</v>
      </c>
      <c r="C25" s="3">
        <v>350</v>
      </c>
      <c r="D25" s="3" t="s">
        <v>26</v>
      </c>
      <c r="E25" s="3">
        <v>220</v>
      </c>
      <c r="F25" s="3">
        <f t="shared" si="1"/>
        <v>77000</v>
      </c>
      <c r="G25" s="4"/>
    </row>
    <row r="26" spans="1:7" ht="30" customHeight="1" x14ac:dyDescent="0.25">
      <c r="A26" s="1">
        <v>10</v>
      </c>
      <c r="B26" s="13" t="s">
        <v>48</v>
      </c>
      <c r="C26" s="3">
        <v>150</v>
      </c>
      <c r="D26" s="3" t="s">
        <v>49</v>
      </c>
      <c r="E26" s="3">
        <v>65</v>
      </c>
      <c r="F26" s="3">
        <f t="shared" si="1"/>
        <v>9750</v>
      </c>
      <c r="G26" s="4"/>
    </row>
    <row r="27" spans="1:7" ht="30" customHeight="1" x14ac:dyDescent="0.25">
      <c r="A27" s="1">
        <v>11</v>
      </c>
      <c r="B27" s="13" t="s">
        <v>55</v>
      </c>
      <c r="C27" s="3">
        <v>150</v>
      </c>
      <c r="D27" s="3" t="s">
        <v>9</v>
      </c>
      <c r="E27" s="3">
        <v>120</v>
      </c>
      <c r="F27" s="3">
        <f t="shared" si="1"/>
        <v>18000</v>
      </c>
      <c r="G27" s="4"/>
    </row>
    <row r="28" spans="1:7" ht="30" customHeight="1" x14ac:dyDescent="0.25">
      <c r="A28" s="1"/>
      <c r="B28" s="1" t="s">
        <v>32</v>
      </c>
      <c r="C28" s="23"/>
      <c r="D28" s="24"/>
      <c r="E28" s="25"/>
      <c r="F28" s="6">
        <f>SUM(F17:F27)</f>
        <v>329330</v>
      </c>
      <c r="G28" s="4"/>
    </row>
    <row r="29" spans="1:7" ht="30" customHeight="1" x14ac:dyDescent="0.25">
      <c r="A29" s="1" t="s">
        <v>56</v>
      </c>
      <c r="B29" s="17" t="s">
        <v>33</v>
      </c>
      <c r="C29" s="18"/>
      <c r="D29" s="18"/>
      <c r="E29" s="19"/>
      <c r="F29" s="6"/>
      <c r="G29" s="4"/>
    </row>
    <row r="30" spans="1:7" ht="30" customHeight="1" x14ac:dyDescent="0.25">
      <c r="A30" s="1">
        <v>1</v>
      </c>
      <c r="B30" s="13" t="s">
        <v>34</v>
      </c>
      <c r="C30" s="3">
        <v>150</v>
      </c>
      <c r="D30" s="3" t="s">
        <v>26</v>
      </c>
      <c r="E30" s="3">
        <v>250</v>
      </c>
      <c r="F30" s="3">
        <f>C30*E30</f>
        <v>37500</v>
      </c>
      <c r="G30" s="9" t="s">
        <v>11</v>
      </c>
    </row>
    <row r="31" spans="1:7" ht="30" customHeight="1" x14ac:dyDescent="0.25">
      <c r="A31" s="1">
        <v>2</v>
      </c>
      <c r="B31" s="13" t="s">
        <v>35</v>
      </c>
      <c r="C31" s="3">
        <v>72</v>
      </c>
      <c r="D31" s="3" t="s">
        <v>26</v>
      </c>
      <c r="E31" s="3">
        <v>380</v>
      </c>
      <c r="F31" s="3">
        <f t="shared" ref="F31:F40" si="2">C31*E31</f>
        <v>27360</v>
      </c>
      <c r="G31" s="9" t="s">
        <v>17</v>
      </c>
    </row>
    <row r="32" spans="1:7" ht="30" customHeight="1" x14ac:dyDescent="0.25">
      <c r="A32" s="1">
        <v>3</v>
      </c>
      <c r="B32" s="13" t="s">
        <v>36</v>
      </c>
      <c r="C32" s="3">
        <v>5</v>
      </c>
      <c r="D32" s="3" t="s">
        <v>26</v>
      </c>
      <c r="E32" s="3">
        <v>950</v>
      </c>
      <c r="F32" s="3">
        <f t="shared" si="2"/>
        <v>4750</v>
      </c>
      <c r="G32" s="9"/>
    </row>
    <row r="33" spans="1:7" ht="30" customHeight="1" x14ac:dyDescent="0.25">
      <c r="A33" s="1">
        <v>4</v>
      </c>
      <c r="B33" s="13" t="s">
        <v>57</v>
      </c>
      <c r="C33" s="3">
        <v>45</v>
      </c>
      <c r="D33" s="3" t="s">
        <v>26</v>
      </c>
      <c r="E33" s="3">
        <v>1200</v>
      </c>
      <c r="F33" s="3">
        <f t="shared" si="2"/>
        <v>54000</v>
      </c>
      <c r="G33" s="9"/>
    </row>
    <row r="34" spans="1:7" ht="30" customHeight="1" x14ac:dyDescent="0.25">
      <c r="A34" s="1">
        <v>5</v>
      </c>
      <c r="B34" s="13" t="s">
        <v>37</v>
      </c>
      <c r="C34" s="3">
        <v>150</v>
      </c>
      <c r="D34" s="3" t="s">
        <v>26</v>
      </c>
      <c r="E34" s="3">
        <v>320</v>
      </c>
      <c r="F34" s="3">
        <f t="shared" si="2"/>
        <v>48000</v>
      </c>
      <c r="G34" s="9"/>
    </row>
    <row r="35" spans="1:7" ht="30" customHeight="1" x14ac:dyDescent="0.25">
      <c r="A35" s="1">
        <v>6</v>
      </c>
      <c r="B35" s="13" t="s">
        <v>38</v>
      </c>
      <c r="C35" s="3">
        <v>80</v>
      </c>
      <c r="D35" s="3" t="s">
        <v>26</v>
      </c>
      <c r="E35" s="3">
        <v>250</v>
      </c>
      <c r="F35" s="3">
        <f t="shared" si="2"/>
        <v>20000</v>
      </c>
      <c r="G35" s="9" t="s">
        <v>39</v>
      </c>
    </row>
    <row r="36" spans="1:7" ht="30" customHeight="1" x14ac:dyDescent="0.25">
      <c r="A36" s="1">
        <v>7</v>
      </c>
      <c r="B36" s="13" t="s">
        <v>40</v>
      </c>
      <c r="C36" s="3">
        <v>120</v>
      </c>
      <c r="D36" s="3" t="s">
        <v>26</v>
      </c>
      <c r="E36" s="3">
        <v>320</v>
      </c>
      <c r="F36" s="3">
        <f t="shared" si="2"/>
        <v>38400</v>
      </c>
      <c r="G36" s="9" t="s">
        <v>41</v>
      </c>
    </row>
    <row r="37" spans="1:7" ht="30" customHeight="1" x14ac:dyDescent="0.25">
      <c r="A37" s="1">
        <v>8</v>
      </c>
      <c r="B37" s="13" t="s">
        <v>42</v>
      </c>
      <c r="C37" s="3">
        <v>15</v>
      </c>
      <c r="D37" s="3" t="s">
        <v>26</v>
      </c>
      <c r="E37" s="3">
        <v>680</v>
      </c>
      <c r="F37" s="3">
        <f t="shared" si="2"/>
        <v>10200</v>
      </c>
      <c r="G37" s="4"/>
    </row>
    <row r="38" spans="1:7" ht="30" customHeight="1" x14ac:dyDescent="0.25">
      <c r="A38" s="1">
        <v>9</v>
      </c>
      <c r="B38" s="13" t="s">
        <v>43</v>
      </c>
      <c r="C38" s="3">
        <v>30</v>
      </c>
      <c r="D38" s="3" t="s">
        <v>26</v>
      </c>
      <c r="E38" s="3">
        <v>500</v>
      </c>
      <c r="F38" s="3">
        <f t="shared" si="2"/>
        <v>15000</v>
      </c>
      <c r="G38" s="4"/>
    </row>
    <row r="39" spans="1:7" ht="30" customHeight="1" x14ac:dyDescent="0.25">
      <c r="A39" s="1">
        <v>10</v>
      </c>
      <c r="B39" s="13" t="s">
        <v>48</v>
      </c>
      <c r="C39" s="3">
        <v>150</v>
      </c>
      <c r="D39" s="3" t="s">
        <v>49</v>
      </c>
      <c r="E39" s="3">
        <v>65</v>
      </c>
      <c r="F39" s="3">
        <f t="shared" si="2"/>
        <v>9750</v>
      </c>
      <c r="G39" s="4"/>
    </row>
    <row r="40" spans="1:7" ht="30" customHeight="1" x14ac:dyDescent="0.25">
      <c r="A40" s="1">
        <v>11</v>
      </c>
      <c r="B40" s="13" t="s">
        <v>55</v>
      </c>
      <c r="C40" s="3">
        <v>150</v>
      </c>
      <c r="D40" s="3" t="s">
        <v>26</v>
      </c>
      <c r="E40" s="3">
        <v>120</v>
      </c>
      <c r="F40" s="3">
        <f t="shared" si="2"/>
        <v>18000</v>
      </c>
      <c r="G40" s="4"/>
    </row>
    <row r="41" spans="1:7" ht="30" customHeight="1" x14ac:dyDescent="0.25">
      <c r="A41" s="1"/>
      <c r="B41" s="1" t="s">
        <v>32</v>
      </c>
      <c r="C41" s="23"/>
      <c r="D41" s="24"/>
      <c r="E41" s="25"/>
      <c r="F41" s="6">
        <f>SUM(F30:F40)</f>
        <v>282960</v>
      </c>
      <c r="G41" s="4"/>
    </row>
    <row r="42" spans="1:7" ht="30" customHeight="1" x14ac:dyDescent="0.25">
      <c r="A42" s="10"/>
      <c r="B42" s="11" t="s">
        <v>8</v>
      </c>
      <c r="C42" s="20" t="s">
        <v>44</v>
      </c>
      <c r="D42" s="21"/>
      <c r="E42" s="22"/>
      <c r="F42" s="12">
        <f>F15+F28+F41</f>
        <v>893065</v>
      </c>
      <c r="G42" s="5"/>
    </row>
    <row r="43" spans="1:7" ht="30" customHeight="1" x14ac:dyDescent="0.25"/>
    <row r="44" spans="1:7" ht="30" customHeight="1" x14ac:dyDescent="0.25"/>
    <row r="45" spans="1:7" ht="30" customHeight="1" x14ac:dyDescent="0.25"/>
    <row r="46" spans="1:7" ht="30" customHeight="1" x14ac:dyDescent="0.25"/>
    <row r="47" spans="1:7" ht="30" customHeight="1" x14ac:dyDescent="0.25"/>
    <row r="48" spans="1:7" ht="30" customHeight="1" x14ac:dyDescent="0.25"/>
    <row r="49" ht="30" customHeight="1" x14ac:dyDescent="0.25"/>
    <row r="50" ht="30" customHeight="1" x14ac:dyDescent="0.25"/>
  </sheetData>
  <mergeCells count="9">
    <mergeCell ref="A1:G1"/>
    <mergeCell ref="A2:G2"/>
    <mergeCell ref="B4:E4"/>
    <mergeCell ref="C42:E42"/>
    <mergeCell ref="C15:E15"/>
    <mergeCell ref="B16:E16"/>
    <mergeCell ref="C28:E28"/>
    <mergeCell ref="B29:E29"/>
    <mergeCell ref="C41:E41"/>
  </mergeCells>
  <phoneticPr fontId="1" type="noConversion"/>
  <pageMargins left="0.25" right="0.25" top="0.75" bottom="0.75" header="0.3" footer="0.3"/>
  <pageSetup paperSize="9" orientation="portrait" r:id="rId1"/>
</worksheet>
</file>